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86F5EB8D-F120-4006-A04C-F80BD04718C5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9" l="1"/>
  <c r="C16" i="49" l="1"/>
  <c r="C22" i="49"/>
  <c r="D22" i="49" l="1"/>
  <c r="D16" i="49"/>
  <c r="D27" i="49" l="1"/>
  <c r="D28" i="49" s="1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<sst xmlns="http://schemas.openxmlformats.org/spreadsheetml/2006/main" count="34" uniqueCount="34">
  <si>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</si>
  <si>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</si>
  <si>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</si>
  <si>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</si>
  <si>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</si>
  <si>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</si>
  <si>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</si>
  <si>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</si>
  <si>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</si>
  <si>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</si>
  <si>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</si>
  <si>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</si>
  <si>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</si>
  <si>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</si>
  <si>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</si>
  <si>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</si>
  <si>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</si>
  <si>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</si>
  <si>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</si>
  <si>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</si>
  <si>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</si>
  <si>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</si>
  <si>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</si>
  <si>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</si>
  <si>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</si>
  <si>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</si>
  <si>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</si>
  <si>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</si>
  <si>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</si>
  <si>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</si>
  <si>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</si>
  <si>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</si>
  <si>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Lotto n.: 9</t>
  </si>
  <si>
    <t>CIG: 8362660D55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</si>
</sst>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  <xf numFmtId="44" fontId="2" fillId="0" borderId="0" xfId="0" applyNumberFormat="1" applyFont="1" applyAlignment="1" applyProtection="1">
      <alignment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2"/>
  <sheetViews>
    <sheetView tabSelected="1" zoomScaleNormal="100" workbookViewId="0">
      <selection activeCell="B1" sqref="B1:D1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5" width="10.7109375" style="2" bestFit="1" customWidth="1"/>
    <col min="6" max="6" width="9.140625" style="2"/>
    <col min="7" max="7" width="12" style="2" bestFit="1" customWidth="1"/>
    <col min="8" max="16384" width="9.140625" style="2"/>
  </cols>
  <sheetData>
    <row r="1" spans="2:4" ht="86.25" customHeight="1" x14ac:dyDescent="0.25">
      <c r="B1" s="54" t="s">
        <v>24</v>
      </c>
      <c r="C1" s="54"/>
      <c r="D1" s="54"/>
    </row>
    <row r="2" spans="2:4" ht="9.6" customHeight="1" x14ac:dyDescent="0.25">
      <c r="B2" s="23"/>
      <c r="C2" s="24"/>
      <c r="D2" s="16"/>
    </row>
    <row r="3" spans="2:4" ht="18" customHeight="1" x14ac:dyDescent="0.25">
      <c r="B3" s="56" t="s">
        <v>3</v>
      </c>
      <c r="C3" s="56"/>
      <c r="D3" s="56"/>
    </row>
    <row r="4" spans="2:4" ht="12" customHeight="1" x14ac:dyDescent="0.25">
      <c r="B4" s="25"/>
      <c r="C4" s="16"/>
      <c r="D4" s="16"/>
    </row>
    <row r="5" spans="2:4" ht="12" customHeight="1" x14ac:dyDescent="0.25">
      <c r="B5" s="57" t="s">
        <v>32</v>
      </c>
      <c r="C5" s="58"/>
      <c r="D5" s="59"/>
    </row>
    <row r="6" spans="2:4" ht="12" customHeight="1" x14ac:dyDescent="0.25">
      <c r="B6" s="60" t="s">
        <v>33</v>
      </c>
      <c r="C6" s="61"/>
      <c r="D6" s="62"/>
    </row>
    <row r="7" spans="2:4" ht="12" customHeight="1" x14ac:dyDescent="0.25">
      <c r="B7" s="3"/>
    </row>
    <row r="8" spans="2:4" ht="93" customHeight="1" x14ac:dyDescent="0.25">
      <c r="B8" s="55" t="s">
        <v>31</v>
      </c>
      <c r="C8" s="55"/>
      <c r="D8" s="55"/>
    </row>
    <row r="9" spans="2:4" ht="18" customHeight="1" thickBot="1" x14ac:dyDescent="0.3">
      <c r="B9" s="40"/>
      <c r="C9" s="40"/>
      <c r="D9" s="40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3871022.1767708254</v>
      </c>
      <c r="C16" s="9">
        <f>C11*D11+C12*D12+C13*D13</f>
        <v>0</v>
      </c>
      <c r="D16" s="13">
        <f>TRUNC(B16*(100%-C16),2)</f>
        <v>3871022.17</v>
      </c>
    </row>
    <row r="17" spans="2:7" ht="18" customHeight="1" thickBot="1" x14ac:dyDescent="0.3">
      <c r="B17" s="41"/>
      <c r="C17" s="41"/>
      <c r="D17" s="41"/>
    </row>
    <row r="18" spans="2:7" ht="14.45" customHeight="1" x14ac:dyDescent="0.25">
      <c r="B18" s="26" t="s">
        <v>15</v>
      </c>
      <c r="C18" s="44" t="s">
        <v>14</v>
      </c>
      <c r="D18" s="45"/>
    </row>
    <row r="19" spans="2:7" ht="12.75" x14ac:dyDescent="0.25">
      <c r="B19" s="29" t="s">
        <v>13</v>
      </c>
      <c r="C19" s="46"/>
      <c r="D19" s="47"/>
    </row>
    <row r="20" spans="2:7" ht="12.75" x14ac:dyDescent="0.25">
      <c r="B20" s="30"/>
      <c r="C20" s="4"/>
      <c r="D20" s="7"/>
    </row>
    <row r="21" spans="2:7" ht="57.95" customHeight="1" x14ac:dyDescent="0.25">
      <c r="B21" s="20" t="s">
        <v>19</v>
      </c>
      <c r="C21" s="21" t="s">
        <v>20</v>
      </c>
      <c r="D21" s="22" t="s">
        <v>22</v>
      </c>
    </row>
    <row r="22" spans="2:7" ht="13.5" thickBot="1" x14ac:dyDescent="0.3">
      <c r="B22" s="8">
        <v>558125</v>
      </c>
      <c r="C22" s="9">
        <f>+C19</f>
        <v>0</v>
      </c>
      <c r="D22" s="10">
        <f>TRUNC(B22*(100%-C22),2)</f>
        <v>558125</v>
      </c>
    </row>
    <row r="23" spans="2:7" ht="21" customHeight="1" thickBot="1" x14ac:dyDescent="0.3"/>
    <row r="24" spans="2:7" ht="21" customHeight="1" thickBot="1" x14ac:dyDescent="0.3">
      <c r="B24" s="52" t="s">
        <v>27</v>
      </c>
      <c r="C24" s="53"/>
      <c r="D24" s="15">
        <v>4429147.1767708249</v>
      </c>
      <c r="G24" s="63"/>
    </row>
    <row r="25" spans="2:7" ht="21" customHeight="1" thickBot="1" x14ac:dyDescent="0.3">
      <c r="B25" s="52" t="s">
        <v>25</v>
      </c>
      <c r="C25" s="53"/>
      <c r="D25" s="15">
        <v>35625</v>
      </c>
      <c r="E25" s="14"/>
    </row>
    <row r="26" spans="2:7" ht="21" customHeight="1" thickBot="1" x14ac:dyDescent="0.3">
      <c r="B26" s="16"/>
      <c r="C26" s="16"/>
      <c r="D26" s="16"/>
    </row>
    <row r="27" spans="2:7" ht="21" customHeight="1" thickBot="1" x14ac:dyDescent="0.3">
      <c r="B27" s="42" t="s">
        <v>23</v>
      </c>
      <c r="C27" s="43"/>
      <c r="D27" s="17">
        <f>IF(C19="",0,+D16+D22)</f>
        <v>0</v>
      </c>
    </row>
    <row r="28" spans="2:7" ht="21" customHeight="1" thickBot="1" x14ac:dyDescent="0.3">
      <c r="B28" s="42" t="s">
        <v>29</v>
      </c>
      <c r="C28" s="43"/>
      <c r="D28" s="18">
        <f>IF(C19=0,0,1-(D27/D24))</f>
        <v>0</v>
      </c>
    </row>
    <row r="29" spans="2:7" ht="21" customHeight="1" thickBot="1" x14ac:dyDescent="0.3">
      <c r="B29" s="42" t="s">
        <v>28</v>
      </c>
      <c r="C29" s="43"/>
      <c r="D29" s="19">
        <f>IF(D27=0,0,+D27+D25)</f>
        <v>0</v>
      </c>
    </row>
    <row r="30" spans="2:7" ht="21" customHeight="1" thickBot="1" x14ac:dyDescent="0.3"/>
    <row r="31" spans="2:7" ht="21" customHeight="1" x14ac:dyDescent="0.25">
      <c r="B31" s="48" t="s">
        <v>5</v>
      </c>
      <c r="C31" s="49"/>
      <c r="D31" s="11"/>
    </row>
    <row r="32" spans="2:7" ht="21" customHeight="1" thickBot="1" x14ac:dyDescent="0.3">
      <c r="B32" s="50" t="s">
        <v>6</v>
      </c>
      <c r="C32" s="51"/>
      <c r="D32" s="12"/>
    </row>
    <row r="33" spans="2:4" ht="21" customHeight="1" x14ac:dyDescent="0.25"/>
    <row r="34" spans="2:4" ht="81" customHeight="1" x14ac:dyDescent="0.25">
      <c r="B34" s="38" t="s">
        <v>0</v>
      </c>
      <c r="C34" s="39"/>
      <c r="D34" s="39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30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26</v>
      </c>
      <c r="C41" s="35"/>
    </row>
    <row r="42" spans="2:4" ht="15.75" customHeight="1" x14ac:dyDescent="0.25">
      <c r="B42" s="36" t="s">
        <v>2</v>
      </c>
      <c r="C42" s="37"/>
    </row>
  </sheetData>
  <sheetProtection algorithmName="SHA-512" hashValue="0gjuLzdIn1PaRflEv/3/jJHX6/erUAMqZo3ZNZDyFSFFm1liCEiFht9BwXz9YILIeemXPky24x9ks8mzpzw8cg==" saltValue="A3pVIziPtWpyWyusJzOFhw==" spinCount="100000" sheet="1" objects="1" scenarios="1"/>
  <mergeCells count="17">
    <mergeCell ref="B1:D1"/>
    <mergeCell ref="B8:D8"/>
    <mergeCell ref="B3:D3"/>
    <mergeCell ref="B5:D5"/>
    <mergeCell ref="B6:D6"/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2020-07-06T14:02:45Z</dcterms:modified>
</cp:coreProperties>
</file>